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ACF92B76-AA4C-40C3-8E9B-B024CAD6E63B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Notice" sheetId="11" r:id="rId1"/>
    <sheet name="Participation" sheetId="10" r:id="rId2"/>
    <sheet name="Intéressement" sheetId="14" r:id="rId3"/>
    <sheet name="Feuil1" sheetId="9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4" l="1"/>
  <c r="H17" i="14"/>
  <c r="G17" i="14"/>
  <c r="F17" i="14"/>
  <c r="E17" i="14"/>
  <c r="D17" i="14"/>
  <c r="C17" i="14"/>
  <c r="H15" i="14"/>
  <c r="H24" i="14" s="1"/>
  <c r="G15" i="14"/>
  <c r="F15" i="14"/>
  <c r="F24" i="14" s="1"/>
  <c r="E15" i="14"/>
  <c r="E24" i="14" s="1"/>
  <c r="D15" i="14"/>
  <c r="D24" i="14" s="1"/>
  <c r="C15" i="14"/>
  <c r="H14" i="14"/>
  <c r="H23" i="14" s="1"/>
  <c r="G14" i="14"/>
  <c r="G23" i="14" s="1"/>
  <c r="F14" i="14"/>
  <c r="F23" i="14" s="1"/>
  <c r="E14" i="14"/>
  <c r="E23" i="14" s="1"/>
  <c r="D14" i="14"/>
  <c r="C14" i="14"/>
  <c r="H13" i="14"/>
  <c r="H22" i="14" s="1"/>
  <c r="G13" i="14"/>
  <c r="F13" i="14"/>
  <c r="F22" i="14" s="1"/>
  <c r="E13" i="14"/>
  <c r="E22" i="14" s="1"/>
  <c r="D13" i="14"/>
  <c r="D22" i="14" s="1"/>
  <c r="C13" i="14"/>
  <c r="C22" i="14" s="1"/>
  <c r="H12" i="14"/>
  <c r="H21" i="14" s="1"/>
  <c r="G12" i="14"/>
  <c r="F12" i="14"/>
  <c r="F21" i="14" s="1"/>
  <c r="E12" i="14"/>
  <c r="E21" i="14" s="1"/>
  <c r="D12" i="14"/>
  <c r="D21" i="14" s="1"/>
  <c r="C12" i="14"/>
  <c r="C21" i="14" s="1"/>
  <c r="H11" i="14"/>
  <c r="G2" i="14"/>
  <c r="G11" i="14" s="1"/>
  <c r="F2" i="14"/>
  <c r="F11" i="14" s="1"/>
  <c r="H20" i="10"/>
  <c r="H11" i="10"/>
  <c r="G2" i="10"/>
  <c r="F2" i="10" s="1"/>
  <c r="E2" i="10" s="1"/>
  <c r="D2" i="10" s="1"/>
  <c r="C2" i="10" s="1"/>
  <c r="C20" i="10" s="1"/>
  <c r="C7" i="9" a="1"/>
  <c r="C7" i="9" s="1"/>
  <c r="C12" i="10"/>
  <c r="H17" i="10"/>
  <c r="G17" i="10"/>
  <c r="F17" i="10"/>
  <c r="E17" i="10"/>
  <c r="D17" i="10"/>
  <c r="C17" i="10"/>
  <c r="H15" i="10"/>
  <c r="H24" i="10" s="1"/>
  <c r="G15" i="10"/>
  <c r="G24" i="10" s="1"/>
  <c r="F15" i="10"/>
  <c r="F24" i="10" s="1"/>
  <c r="E15" i="10"/>
  <c r="E24" i="10" s="1"/>
  <c r="D15" i="10"/>
  <c r="D24" i="10" s="1"/>
  <c r="C15" i="10"/>
  <c r="C24" i="10" s="1"/>
  <c r="H14" i="10"/>
  <c r="G14" i="10"/>
  <c r="F14" i="10"/>
  <c r="E14" i="10"/>
  <c r="D14" i="10"/>
  <c r="H13" i="10"/>
  <c r="H22" i="10" s="1"/>
  <c r="G13" i="10"/>
  <c r="G22" i="10" s="1"/>
  <c r="F13" i="10"/>
  <c r="F22" i="10" s="1"/>
  <c r="E13" i="10"/>
  <c r="E22" i="10" s="1"/>
  <c r="D13" i="10"/>
  <c r="D22" i="10" s="1"/>
  <c r="C13" i="10"/>
  <c r="C22" i="10" s="1"/>
  <c r="H12" i="10"/>
  <c r="H21" i="10" s="1"/>
  <c r="G12" i="10"/>
  <c r="G21" i="10" s="1"/>
  <c r="F12" i="10"/>
  <c r="F21" i="10" s="1"/>
  <c r="E12" i="10"/>
  <c r="D12" i="10"/>
  <c r="E2" i="14" l="1"/>
  <c r="E11" i="14" s="1"/>
  <c r="E20" i="14"/>
  <c r="F20" i="14"/>
  <c r="G21" i="14"/>
  <c r="C24" i="14"/>
  <c r="G20" i="14"/>
  <c r="C23" i="14"/>
  <c r="G24" i="14"/>
  <c r="G22" i="14"/>
  <c r="D23" i="14"/>
  <c r="D23" i="10"/>
  <c r="E23" i="10"/>
  <c r="F23" i="10"/>
  <c r="D21" i="10"/>
  <c r="G23" i="10"/>
  <c r="C21" i="10"/>
  <c r="E21" i="10"/>
  <c r="H23" i="10"/>
  <c r="G11" i="10"/>
  <c r="D11" i="10"/>
  <c r="C11" i="10"/>
  <c r="F20" i="10"/>
  <c r="E20" i="10"/>
  <c r="F11" i="10"/>
  <c r="G20" i="10"/>
  <c r="D20" i="10"/>
  <c r="E11" i="10"/>
  <c r="C14" i="10"/>
  <c r="C23" i="10" s="1"/>
  <c r="D2" i="14" l="1"/>
  <c r="D20" i="14" s="1"/>
  <c r="C2" i="14"/>
  <c r="D11" i="14"/>
  <c r="C20" i="14"/>
  <c r="C11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<sst xmlns="http://schemas.openxmlformats.org/spreadsheetml/2006/main" count="54" uniqueCount="21">
  <si>
    <t>Formules</t>
  </si>
  <si>
    <t>Données entreprises</t>
  </si>
  <si>
    <t>x% du REX</t>
  </si>
  <si>
    <t>Part d'intéressement par salarié (répartition uniforme)</t>
  </si>
  <si>
    <t>Enveloppe d'intéressement</t>
  </si>
  <si>
    <t>x % RCAI</t>
  </si>
  <si>
    <t>Résultat courant avant impôt (RCAI)</t>
  </si>
  <si>
    <t>Résultat d'exploitation (REX)</t>
  </si>
  <si>
    <t>Bénéfice net fiscal (BNF)</t>
  </si>
  <si>
    <t>Effectifs de l'entreprise</t>
  </si>
  <si>
    <t>Masse salariale</t>
  </si>
  <si>
    <t>Chiffres d'affaires (CA)</t>
  </si>
  <si>
    <t>En €</t>
  </si>
  <si>
    <t>Plafond légal de 20% de la masse salariale</t>
  </si>
  <si>
    <t>Pourcentage à choisir (3%, 5%,7%)</t>
  </si>
  <si>
    <t>Comparaison formule légale de participation</t>
  </si>
  <si>
    <r>
      <rPr>
        <b/>
        <sz val="14"/>
        <color theme="1"/>
        <rFont val="Calibri"/>
        <family val="2"/>
        <scheme val="minor"/>
      </rPr>
      <t>Si</t>
    </r>
    <r>
      <rPr>
        <sz val="14"/>
        <color theme="1"/>
        <rFont val="Calibri"/>
        <family val="2"/>
        <scheme val="minor"/>
      </rPr>
      <t xml:space="preserve"> BNF = ou &gt; 1% du CA ; x% du RCAI</t>
    </r>
  </si>
  <si>
    <r>
      <rPr>
        <b/>
        <sz val="14"/>
        <color theme="1"/>
        <rFont val="Calibri"/>
        <family val="2"/>
        <scheme val="minor"/>
      </rPr>
      <t>Si</t>
    </r>
    <r>
      <rPr>
        <sz val="14"/>
        <color theme="1"/>
        <rFont val="Calibri"/>
        <family val="2"/>
        <scheme val="minor"/>
      </rPr>
      <t xml:space="preserve"> BNF = ou &gt; 1% du CA ; x% REX</t>
    </r>
  </si>
  <si>
    <t>Enveloppe de Participation</t>
  </si>
  <si>
    <t>Part de participation par salarié (répartition uniforme)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</si>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</sst>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.00_ ;\-#,##0.00\ 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2ED9C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/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C00000"/>
      </left>
      <right style="dotted">
        <color indexed="64"/>
      </right>
      <top style="dotted">
        <color indexed="64"/>
      </top>
      <bottom style="medium">
        <color rgb="FFC00000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medium">
        <color rgb="FFC00000"/>
      </bottom>
      <diagonal/>
    </border>
    <border>
      <left style="dotted">
        <color indexed="64"/>
      </left>
      <right style="medium">
        <color rgb="FFC00000"/>
      </right>
      <top style="medium">
        <color rgb="FFC00000"/>
      </top>
      <bottom style="dotted">
        <color indexed="64"/>
      </bottom>
      <diagonal/>
    </border>
    <border>
      <left style="dotted">
        <color indexed="64"/>
      </left>
      <right style="medium">
        <color rgb="FFC00000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rgb="FFC00000"/>
      </right>
      <top style="dotted">
        <color indexed="64"/>
      </top>
      <bottom style="medium">
        <color rgb="FFC00000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9" fontId="0" fillId="0" borderId="0" xfId="0" applyNumberFormat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65" fontId="0" fillId="0" borderId="0" xfId="1" applyNumberFormat="1" applyFont="1"/>
    <xf numFmtId="9" fontId="4" fillId="0" borderId="0" xfId="0" applyNumberFormat="1" applyFont="1" applyProtection="1">
      <protection locked="0"/>
    </xf>
    <xf numFmtId="0" fontId="5" fillId="0" borderId="0" xfId="0" applyFont="1"/>
    <xf numFmtId="0" fontId="1" fillId="0" borderId="1" xfId="0" applyFont="1" applyBorder="1"/>
    <xf numFmtId="0" fontId="3" fillId="0" borderId="0" xfId="0" applyFont="1"/>
    <xf numFmtId="164" fontId="0" fillId="0" borderId="0" xfId="1" applyNumberFormat="1" applyFont="1" applyFill="1"/>
    <xf numFmtId="0" fontId="6" fillId="3" borderId="0" xfId="0" applyFont="1" applyFill="1"/>
    <xf numFmtId="0" fontId="8" fillId="0" borderId="0" xfId="0" applyFont="1"/>
    <xf numFmtId="0" fontId="9" fillId="0" borderId="0" xfId="0" applyFont="1" applyAlignment="1">
      <alignment horizontal="centerContinuous" vertical="center" wrapText="1"/>
    </xf>
    <xf numFmtId="43" fontId="8" fillId="2" borderId="3" xfId="1" applyFont="1" applyFill="1" applyBorder="1" applyProtection="1">
      <protection locked="0"/>
    </xf>
    <xf numFmtId="164" fontId="8" fillId="2" borderId="3" xfId="1" applyNumberFormat="1" applyFont="1" applyFill="1" applyBorder="1" applyProtection="1">
      <protection locked="0"/>
    </xf>
    <xf numFmtId="43" fontId="8" fillId="0" borderId="0" xfId="1" applyFont="1"/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9" fontId="10" fillId="2" borderId="2" xfId="0" applyNumberFormat="1" applyFont="1" applyFill="1" applyBorder="1" applyAlignment="1" applyProtection="1">
      <alignment horizontal="center" vertical="center"/>
      <protection locked="0"/>
    </xf>
    <xf numFmtId="165" fontId="8" fillId="0" borderId="0" xfId="1" applyNumberFormat="1" applyFont="1"/>
    <xf numFmtId="0" fontId="8" fillId="0" borderId="0" xfId="0" applyFont="1" applyAlignment="1">
      <alignment horizontal="left" vertical="center"/>
    </xf>
    <xf numFmtId="165" fontId="8" fillId="0" borderId="0" xfId="1" applyNumberFormat="1" applyFont="1" applyFill="1"/>
    <xf numFmtId="9" fontId="11" fillId="0" borderId="0" xfId="0" applyNumberFormat="1" applyFont="1" applyProtection="1">
      <protection locked="0"/>
    </xf>
    <xf numFmtId="43" fontId="8" fillId="0" borderId="5" xfId="1" applyFont="1" applyBorder="1"/>
    <xf numFmtId="43" fontId="8" fillId="0" borderId="6" xfId="1" applyFont="1" applyBorder="1"/>
    <xf numFmtId="2" fontId="8" fillId="0" borderId="0" xfId="0" applyNumberFormat="1" applyFont="1"/>
    <xf numFmtId="0" fontId="0" fillId="0" borderId="0" xfId="0" applyAlignment="1">
      <alignment horizontal="center" vertical="center"/>
    </xf>
    <xf numFmtId="0" fontId="0" fillId="0" borderId="7" xfId="0" applyBorder="1"/>
    <xf numFmtId="43" fontId="8" fillId="2" borderId="10" xfId="1" applyFont="1" applyFill="1" applyBorder="1" applyProtection="1">
      <protection locked="0"/>
    </xf>
    <xf numFmtId="164" fontId="8" fillId="2" borderId="10" xfId="1" applyNumberFormat="1" applyFont="1" applyFill="1" applyBorder="1" applyProtection="1">
      <protection locked="0"/>
    </xf>
    <xf numFmtId="0" fontId="9" fillId="0" borderId="9" xfId="0" applyFont="1" applyBorder="1" applyAlignment="1">
      <alignment horizontal="centerContinuous" vertical="center" wrapText="1"/>
    </xf>
    <xf numFmtId="43" fontId="8" fillId="0" borderId="0" xfId="1" applyFont="1" applyBorder="1"/>
    <xf numFmtId="43" fontId="8" fillId="2" borderId="11" xfId="1" applyFont="1" applyFill="1" applyBorder="1" applyProtection="1">
      <protection locked="0"/>
    </xf>
    <xf numFmtId="43" fontId="8" fillId="2" borderId="12" xfId="1" applyFont="1" applyFill="1" applyBorder="1" applyProtection="1">
      <protection locked="0"/>
    </xf>
    <xf numFmtId="43" fontId="8" fillId="2" borderId="14" xfId="1" applyFont="1" applyFill="1" applyBorder="1" applyProtection="1">
      <protection locked="0"/>
    </xf>
    <xf numFmtId="43" fontId="8" fillId="2" borderId="15" xfId="1" applyFont="1" applyFill="1" applyBorder="1" applyProtection="1">
      <protection locked="0"/>
    </xf>
    <xf numFmtId="0" fontId="6" fillId="3" borderId="16" xfId="0" applyFont="1" applyFill="1" applyBorder="1"/>
    <xf numFmtId="0" fontId="6" fillId="3" borderId="13" xfId="0" applyFont="1" applyFill="1" applyBorder="1"/>
    <xf numFmtId="43" fontId="8" fillId="2" borderId="17" xfId="1" applyFont="1" applyFill="1" applyBorder="1" applyProtection="1">
      <protection locked="0"/>
    </xf>
    <xf numFmtId="43" fontId="8" fillId="2" borderId="18" xfId="1" applyFont="1" applyFill="1" applyBorder="1" applyProtection="1">
      <protection locked="0"/>
    </xf>
    <xf numFmtId="164" fontId="8" fillId="2" borderId="18" xfId="1" applyNumberFormat="1" applyFont="1" applyFill="1" applyBorder="1" applyProtection="1">
      <protection locked="0"/>
    </xf>
    <xf numFmtId="43" fontId="8" fillId="2" borderId="19" xfId="1" applyFont="1" applyFill="1" applyBorder="1" applyProtection="1">
      <protection locked="0"/>
    </xf>
    <xf numFmtId="0" fontId="6" fillId="4" borderId="0" xfId="0" applyFont="1" applyFill="1" applyAlignment="1">
      <alignment horizontal="centerContinuous" vertical="center"/>
    </xf>
    <xf numFmtId="0" fontId="7" fillId="4" borderId="0" xfId="0" applyFont="1" applyFill="1" applyAlignment="1">
      <alignment horizontal="centerContinuous" vertical="center"/>
    </xf>
    <xf numFmtId="0" fontId="12" fillId="4" borderId="0" xfId="0" applyFont="1" applyFill="1" applyAlignment="1">
      <alignment horizontal="centerContinuous" vertical="center"/>
    </xf>
    <xf numFmtId="0" fontId="13" fillId="4" borderId="0" xfId="0" applyFont="1" applyFill="1" applyAlignment="1">
      <alignment horizontal="centerContinuous" vertical="center"/>
    </xf>
    <xf numFmtId="0" fontId="6" fillId="4" borderId="0" xfId="0" applyFont="1" applyFill="1" applyAlignment="1">
      <alignment horizontal="centerContinuous"/>
    </xf>
    <xf numFmtId="0" fontId="7" fillId="4" borderId="0" xfId="0" applyFont="1" applyFill="1" applyAlignment="1">
      <alignment horizontal="centerContinuous"/>
    </xf>
    <xf numFmtId="0" fontId="8" fillId="2" borderId="2" xfId="0" applyFont="1" applyFill="1" applyBorder="1" applyProtection="1">
      <protection locked="0"/>
    </xf>
    <xf numFmtId="0" fontId="12" fillId="4" borderId="0" xfId="0" applyFont="1" applyFill="1" applyAlignment="1">
      <alignment horizontal="center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1" fillId="3" borderId="8" xfId="0" applyFont="1" applyFill="1" applyBorder="1" applyProtection="1">
      <protection locked="0"/>
    </xf>
  </cellXfs>
  <cellStyles count="3">
    <cellStyle name="Milliers" xfId="1" builtinId="3"/>
    <cellStyle name="Milliers 2" xfId="2" xr:uid="{5F0016F1-C8AD-4137-9425-8125A56F435E}"/>
    <cellStyle name="Normal" xfId="0" builtinId="0"/>
  </cellStyles>
  <dxfs count="0"/>
  <tableStyles count="0" defaultTableStyle="TableStyleMedium2" defaultPivotStyle="PivotStyleLight16"/>
  <colors>
    <mruColors>
      <color rgb="FF2ED9C3"/>
      <color rgb="FFB41B82"/>
      <color rgb="FF0056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177800</xdr:rowOff>
    </xdr:from>
    <xdr:to>
      <xdr:col>2</xdr:col>
      <xdr:colOff>179303</xdr:colOff>
      <xdr:row>5</xdr:row>
      <xdr:rowOff>66523</xdr:rowOff>
    </xdr:to>
    <xdr:pic>
      <xdr:nvPicPr>
        <xdr:cNvPr id="2" name="Gráfico 8">
          <a:extLst>
            <a:ext uri="{FF2B5EF4-FFF2-40B4-BE49-F238E27FC236}">
              <a16:creationId xmlns:a16="http://schemas.microsoft.com/office/drawing/2014/main" id="{E6DA2252-0DE7-5D6F-2F45-62899D9CF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00" y="177800"/>
          <a:ext cx="944478" cy="796773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5</xdr:row>
      <xdr:rowOff>177800</xdr:rowOff>
    </xdr:from>
    <xdr:to>
      <xdr:col>15</xdr:col>
      <xdr:colOff>457200</xdr:colOff>
      <xdr:row>33</xdr:row>
      <xdr:rowOff>171450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20EDB46-F161-90E4-0130-21D342EABA31}"/>
            </a:ext>
          </a:extLst>
        </xdr:cNvPr>
        <xdr:cNvSpPr/>
      </xdr:nvSpPr>
      <xdr:spPr>
        <a:xfrm>
          <a:off x="781050" y="1082675"/>
          <a:ext cx="11106150" cy="50609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400">
            <a:latin typeface="+mn-lt"/>
            <a:cs typeface="Arial" panose="020B0604020202020204" pitchFamily="34" charset="0"/>
          </a:endParaRPr>
        </a:p>
        <a:p>
          <a:pPr algn="l"/>
          <a:r>
            <a:rPr lang="fr-FR" sz="1400" b="1">
              <a:solidFill>
                <a:srgbClr val="C00000"/>
              </a:solidFill>
              <a:latin typeface="+mn-lt"/>
              <a:cs typeface="Arial" panose="020B0604020202020204" pitchFamily="34" charset="0"/>
            </a:rPr>
            <a:t>NOTICE</a:t>
          </a:r>
        </a:p>
        <a:p>
          <a:pPr algn="l"/>
          <a:endParaRPr lang="fr-FR" sz="1400" b="1">
            <a:latin typeface="+mn-lt"/>
            <a:cs typeface="Arial" panose="020B0604020202020204" pitchFamily="34" charset="0"/>
          </a:endParaRPr>
        </a:p>
        <a:p>
          <a:pPr algn="just"/>
          <a:r>
            <a:rPr lang="fr-FR" sz="1400" b="0">
              <a:latin typeface="+mn-lt"/>
              <a:cs typeface="Arial" panose="020B0604020202020204" pitchFamily="34" charset="0"/>
            </a:rPr>
            <a:t>L'outil permet d'estimer le montant de l'enveloppe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 de participation ou d'intéressement en utilisant les formules proposées par les dispositions conventionnelles de branche. </a:t>
          </a:r>
        </a:p>
        <a:p>
          <a:pPr algn="just"/>
          <a:endParaRPr lang="fr-FR" sz="1400" b="0" baseline="0">
            <a:latin typeface="+mn-lt"/>
            <a:cs typeface="Arial" panose="020B060402020202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Attention, l'outil ne permet pas de calculer l'enveloppe de participation en utilisant la formule légale.</a:t>
          </a:r>
        </a:p>
        <a:p>
          <a:pPr algn="just"/>
          <a:endParaRPr lang="fr-FR" sz="1400" b="0" baseline="0">
            <a:latin typeface="+mn-lt"/>
            <a:cs typeface="Arial" panose="020B0604020202020204" pitchFamily="34" charset="0"/>
          </a:endParaRPr>
        </a:p>
        <a:p>
          <a:pPr algn="just"/>
          <a:r>
            <a:rPr lang="fr-FR" sz="1400" b="0" baseline="0">
              <a:latin typeface="+mn-lt"/>
              <a:cs typeface="Arial" panose="020B0604020202020204" pitchFamily="34" charset="0"/>
            </a:rPr>
            <a:t>L'outil permet également de déterminer la part de participation ou d'intéressement par salarié déterminée selon </a:t>
          </a:r>
          <a:r>
            <a:rPr lang="fr-FR" sz="1400" b="0" u="sng" baseline="0">
              <a:latin typeface="+mn-lt"/>
              <a:cs typeface="Arial" panose="020B0604020202020204" pitchFamily="34" charset="0"/>
            </a:rPr>
            <a:t>une répartition uniforme</a:t>
          </a:r>
          <a:r>
            <a:rPr lang="fr-FR" sz="1400" b="0" u="none" baseline="0">
              <a:latin typeface="+mn-lt"/>
              <a:cs typeface="Arial" panose="020B0604020202020204" pitchFamily="34" charset="0"/>
            </a:rPr>
            <a:t> uniquement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. </a:t>
          </a:r>
          <a:r>
            <a:rPr lang="fr-FR" sz="1400" b="0" u="sng" baseline="0">
              <a:latin typeface="+mn-lt"/>
              <a:cs typeface="Arial" panose="020B0604020202020204" pitchFamily="34" charset="0"/>
            </a:rPr>
            <a:t>Les dispositifs de branche proposent d'autres répartitions possibles en fonction du temps de présence et/ou du salaire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. </a:t>
          </a:r>
        </a:p>
        <a:p>
          <a:pPr algn="just"/>
          <a:endParaRPr lang="fr-FR" sz="1400" b="0">
            <a:latin typeface="+mn-lt"/>
            <a:cs typeface="Arial" panose="020B0604020202020204" pitchFamily="34" charset="0"/>
          </a:endParaRPr>
        </a:p>
        <a:p>
          <a:pPr algn="l"/>
          <a:r>
            <a:rPr lang="fr-FR" sz="1400" b="1">
              <a:latin typeface="+mn-lt"/>
              <a:cs typeface="Arial" panose="020B0604020202020204" pitchFamily="34" charset="0"/>
            </a:rPr>
            <a:t>Etape n° 1 : Choisir</a:t>
          </a:r>
          <a:r>
            <a:rPr lang="fr-FR" sz="1400" b="1" baseline="0">
              <a:latin typeface="+mn-lt"/>
              <a:cs typeface="Arial" panose="020B0604020202020204" pitchFamily="34" charset="0"/>
            </a:rPr>
            <a:t> l'onglet "Participation" ou "intéressement"</a:t>
          </a:r>
          <a:endParaRPr lang="fr-FR" sz="1400" b="1">
            <a:latin typeface="+mn-lt"/>
            <a:cs typeface="Arial" panose="020B0604020202020204" pitchFamily="34" charset="0"/>
          </a:endParaRPr>
        </a:p>
        <a:p>
          <a:pPr algn="l"/>
          <a:endParaRPr lang="fr-FR" sz="1400" b="1">
            <a:latin typeface="+mn-lt"/>
            <a:cs typeface="Arial" panose="020B0604020202020204" pitchFamily="34" charset="0"/>
          </a:endParaRPr>
        </a:p>
        <a:p>
          <a:pPr algn="l"/>
          <a:r>
            <a:rPr lang="fr-FR" sz="1400" b="1">
              <a:latin typeface="+mn-lt"/>
              <a:cs typeface="Arial" panose="020B0604020202020204" pitchFamily="34" charset="0"/>
            </a:rPr>
            <a:t>Etape n° 2 : Choisir l'année de référence via le</a:t>
          </a:r>
          <a:r>
            <a:rPr lang="fr-FR" sz="1400" b="1" baseline="0">
              <a:latin typeface="+mn-lt"/>
              <a:cs typeface="Arial" panose="020B0604020202020204" pitchFamily="34" charset="0"/>
            </a:rPr>
            <a:t> menu déroulant </a:t>
          </a:r>
          <a:r>
            <a:rPr lang="fr-FR" sz="1400" b="0">
              <a:latin typeface="+mn-lt"/>
              <a:cs typeface="Arial" panose="020B0604020202020204" pitchFamily="34" charset="0"/>
            </a:rPr>
            <a:t>(</a:t>
          </a:r>
          <a:r>
            <a:rPr lang="fr-FR" sz="1400" b="0" i="1" u="sng">
              <a:latin typeface="+mn-lt"/>
              <a:cs typeface="Arial" panose="020B0604020202020204" pitchFamily="34" charset="0"/>
            </a:rPr>
            <a:t>Celulle</a:t>
          </a:r>
          <a:r>
            <a:rPr lang="fr-FR" sz="1400" b="0" i="1" u="sng" baseline="0">
              <a:latin typeface="+mn-lt"/>
              <a:cs typeface="Arial" panose="020B0604020202020204" pitchFamily="34" charset="0"/>
            </a:rPr>
            <a:t> H2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). Les années antérieures se modifieront automatiquement. </a:t>
          </a:r>
        </a:p>
        <a:p>
          <a:pPr algn="l"/>
          <a:endParaRPr lang="fr-FR" sz="1400" b="0" baseline="0">
            <a:latin typeface="+mn-lt"/>
            <a:cs typeface="Arial" panose="020B0604020202020204" pitchFamily="34" charset="0"/>
          </a:endParaRPr>
        </a:p>
        <a:p>
          <a:pPr algn="just"/>
          <a:r>
            <a:rPr lang="fr-FR" sz="1400" b="1" baseline="0">
              <a:latin typeface="+mn-lt"/>
              <a:cs typeface="Arial" panose="020B0604020202020204" pitchFamily="34" charset="0"/>
            </a:rPr>
            <a:t>Etape n° 3 : Remplir les données entreprises en fonction de ou des années choisies. 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Seules les cellules surlignées en jaune doivent être remplies (</a:t>
          </a:r>
          <a:r>
            <a:rPr lang="fr-FR" sz="1400" b="0" i="1" u="sng" baseline="0">
              <a:latin typeface="+mn-lt"/>
              <a:cs typeface="Arial" panose="020B0604020202020204" pitchFamily="34" charset="0"/>
            </a:rPr>
            <a:t>Colonnes C à H et Lignes 3 à 8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).</a:t>
          </a:r>
        </a:p>
        <a:p>
          <a:pPr algn="just"/>
          <a:endParaRPr lang="fr-FR" sz="1400" b="1" baseline="0">
            <a:latin typeface="+mn-lt"/>
            <a:cs typeface="Arial" panose="020B0604020202020204" pitchFamily="34" charset="0"/>
          </a:endParaRPr>
        </a:p>
        <a:p>
          <a:pPr algn="just"/>
          <a:r>
            <a:rPr lang="fr-FR" sz="1400" b="1" baseline="0">
              <a:latin typeface="+mn-lt"/>
              <a:cs typeface="Arial" panose="020B0604020202020204" pitchFamily="34" charset="0"/>
            </a:rPr>
            <a:t>Etape n° 3  : Choisir le pourcentage applicable à la formule retenue  (3</a:t>
          </a:r>
          <a:r>
            <a:rPr lang="fr-FR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%</a:t>
          </a:r>
          <a:r>
            <a:rPr lang="fr-FR" sz="1400" b="1" baseline="0">
              <a:latin typeface="+mn-lt"/>
              <a:cs typeface="Arial" panose="020B0604020202020204" pitchFamily="34" charset="0"/>
            </a:rPr>
            <a:t>, 5</a:t>
          </a:r>
          <a:r>
            <a:rPr lang="fr-FR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%</a:t>
          </a:r>
          <a:r>
            <a:rPr lang="fr-FR" sz="1400" b="1" baseline="0">
              <a:latin typeface="+mn-lt"/>
              <a:cs typeface="Arial" panose="020B0604020202020204" pitchFamily="34" charset="0"/>
            </a:rPr>
            <a:t> ou 7%) 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(</a:t>
          </a:r>
          <a:r>
            <a:rPr lang="fr-FR" sz="1400" b="0" i="1" u="sng" baseline="0">
              <a:latin typeface="+mn-lt"/>
              <a:cs typeface="Arial" panose="020B0604020202020204" pitchFamily="34" charset="0"/>
            </a:rPr>
            <a:t>Colonne B - Ligne 12 à 15</a:t>
          </a:r>
          <a:r>
            <a:rPr lang="fr-FR" sz="1400" b="0" baseline="0">
              <a:latin typeface="+mn-lt"/>
              <a:cs typeface="Arial" panose="020B0604020202020204" pitchFamily="34" charset="0"/>
            </a:rPr>
            <a:t>).</a:t>
          </a:r>
        </a:p>
        <a:p>
          <a:pPr algn="just"/>
          <a:endParaRPr lang="fr-FR" sz="1400" b="0" baseline="0">
            <a:latin typeface="+mn-lt"/>
            <a:cs typeface="Arial" panose="020B0604020202020204" pitchFamily="34" charset="0"/>
          </a:endParaRPr>
        </a:p>
        <a:p>
          <a:pPr algn="just"/>
          <a:r>
            <a:rPr lang="fr-FR" sz="1400" b="1" baseline="0">
              <a:latin typeface="+mn-lt"/>
              <a:cs typeface="Arial" panose="020B0604020202020204" pitchFamily="34" charset="0"/>
            </a:rPr>
            <a:t>Etape n° 5 (pour la participation uniquement) : Les entreprises </a:t>
          </a:r>
          <a:r>
            <a:rPr lang="fr-FR" sz="1400" b="1" u="sng" baseline="0">
              <a:latin typeface="+mn-lt"/>
              <a:cs typeface="Arial" panose="020B0604020202020204" pitchFamily="34" charset="0"/>
            </a:rPr>
            <a:t>d'au moins 50 salariés </a:t>
          </a:r>
          <a:r>
            <a:rPr lang="fr-FR" sz="1400" b="1" baseline="0">
              <a:latin typeface="+mn-lt"/>
              <a:cs typeface="Arial" panose="020B0604020202020204" pitchFamily="34" charset="0"/>
            </a:rPr>
            <a:t>doivent vérifier le respect du principe d'équivalence. </a:t>
          </a:r>
          <a:r>
            <a:rPr lang="fr-FR" sz="1400"/>
            <a:t>Si une entreprise utilise une formule de calcul de la participation dérogatoire à  la formule légale, elle doit garantir que le montant obtenu (la RSP) est </a:t>
          </a:r>
          <a:r>
            <a:rPr lang="fr-FR" sz="1400" b="1"/>
            <a:t>au moins égal</a:t>
          </a:r>
          <a:r>
            <a:rPr lang="fr-FR" sz="1400"/>
            <a:t> à celui qui aurait été calculé avec la formule légale.</a:t>
          </a:r>
          <a:endParaRPr lang="fr-FR" sz="1400" b="0">
            <a:latin typeface="+mn-lt"/>
            <a:cs typeface="Arial" panose="020B0604020202020204" pitchFamily="34" charset="0"/>
          </a:endParaRPr>
        </a:p>
        <a:p>
          <a:pPr algn="l"/>
          <a:endParaRPr lang="fr-FR" sz="1400">
            <a:latin typeface="+mn-lt"/>
            <a:cs typeface="Arial" panose="020B0604020202020204" pitchFamily="34" charset="0"/>
          </a:endParaRPr>
        </a:p>
        <a:p>
          <a:pPr algn="l"/>
          <a:endParaRPr lang="fr-FR" sz="14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47626</xdr:colOff>
      <xdr:row>1</xdr:row>
      <xdr:rowOff>85725</xdr:rowOff>
    </xdr:from>
    <xdr:to>
      <xdr:col>12</xdr:col>
      <xdr:colOff>704850</xdr:colOff>
      <xdr:row>5</xdr:row>
      <xdr:rowOff>38100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38C3A00-B663-4AEB-A58B-BD313A002062}"/>
            </a:ext>
          </a:extLst>
        </xdr:cNvPr>
        <xdr:cNvSpPr txBox="1"/>
      </xdr:nvSpPr>
      <xdr:spPr>
        <a:xfrm>
          <a:off x="2333626" y="276225"/>
          <a:ext cx="7515224" cy="714375"/>
        </a:xfrm>
        <a:prstGeom prst="rect">
          <a:avLst/>
        </a:prstGeom>
        <a:solidFill>
          <a:schemeClr val="lt1"/>
        </a:solidFill>
        <a:ln w="2857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>
              <a:solidFill>
                <a:srgbClr val="C00000"/>
              </a:solidFill>
              <a:latin typeface="Calibri" panose="020F0502020204030204" pitchFamily="34" charset="0"/>
              <a:cs typeface="Calibri" panose="020F0502020204030204" pitchFamily="34" charset="0"/>
            </a:rPr>
            <a:t>Le concepteur de l'outil décline toute responsabilité quant à l'utilisation</a:t>
          </a:r>
          <a:r>
            <a:rPr lang="fr-FR" sz="1600" b="1" baseline="0">
              <a:solidFill>
                <a:srgbClr val="C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de l'outil. </a:t>
          </a:r>
        </a:p>
        <a:p>
          <a:pPr algn="ctr"/>
          <a:r>
            <a:rPr lang="fr-FR" sz="1600" b="1" baseline="0">
              <a:solidFill>
                <a:srgbClr val="C00000"/>
              </a:solidFill>
              <a:latin typeface="Calibri" panose="020F0502020204030204" pitchFamily="34" charset="0"/>
              <a:cs typeface="Calibri" panose="020F0502020204030204" pitchFamily="34" charset="0"/>
            </a:rPr>
            <a:t>Cette responsabilité incombe pleinement à l'utilisateur.</a:t>
          </a:r>
          <a:endParaRPr lang="fr-FR" sz="1600" b="1">
            <a:solidFill>
              <a:srgbClr val="C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13</xdr:col>
      <xdr:colOff>68037</xdr:colOff>
      <xdr:row>1</xdr:row>
      <xdr:rowOff>80283</xdr:rowOff>
    </xdr:from>
    <xdr:to>
      <xdr:col>15</xdr:col>
      <xdr:colOff>410761</xdr:colOff>
      <xdr:row>5</xdr:row>
      <xdr:rowOff>76201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6D0C40ED-EC4A-289A-5DB1-812F731EB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74037" y="270783"/>
          <a:ext cx="1866724" cy="7579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FD0F8-0FF1-47F4-8F81-21F11D323500}">
  <dimension ref="A1"/>
  <sheetViews>
    <sheetView zoomScaleNormal="100" workbookViewId="0">
      <selection activeCell="Q4" sqref="Q4"/>
    </sheetView>
  </sheetViews>
  <sheetFormatPr baseColWidth="10" defaultRowHeight="15" x14ac:dyDescent="0.25"/>
  <sheetData/>
  <sheetProtection algorithmName="SHA-512" hashValue="N31k9LWya/F4i6c0OI/ZWp765IXaE+WMke+532BAy3yvrzgJVsI+Csc0qAMc3nu41bLDg8UnglTLgBAb5+FM7A==" saltValue="+lAwogiOI485voXutkN4B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5A554-6706-497D-B3D9-3CA45D9FC537}">
  <dimension ref="A1:K28"/>
  <sheetViews>
    <sheetView zoomScale="80" zoomScaleNormal="80" workbookViewId="0">
      <selection activeCell="C27" sqref="C27"/>
    </sheetView>
  </sheetViews>
  <sheetFormatPr baseColWidth="10" defaultColWidth="10.85546875" defaultRowHeight="15" x14ac:dyDescent="0.25"/>
  <cols>
    <col min="1" max="1" width="36" customWidth="1"/>
    <col min="2" max="2" width="43.42578125" customWidth="1"/>
    <col min="3" max="7" width="17.28515625" bestFit="1" customWidth="1"/>
    <col min="8" max="8" width="17" customWidth="1"/>
    <col min="9" max="9" width="13.7109375" customWidth="1"/>
    <col min="10" max="10" width="33.42578125" customWidth="1"/>
    <col min="11" max="11" width="21.28515625" customWidth="1"/>
  </cols>
  <sheetData>
    <row r="1" spans="1:11" ht="20.45" customHeight="1" thickBot="1" x14ac:dyDescent="0.3">
      <c r="A1" s="45" t="s">
        <v>1</v>
      </c>
      <c r="B1" s="46"/>
      <c r="C1" s="45"/>
      <c r="D1" s="45"/>
      <c r="E1" s="45"/>
      <c r="F1" s="45"/>
      <c r="G1" s="45"/>
      <c r="H1" s="45"/>
    </row>
    <row r="2" spans="1:11" ht="21.6" customHeight="1" thickBot="1" x14ac:dyDescent="0.35">
      <c r="A2" s="7" t="s">
        <v>12</v>
      </c>
      <c r="B2" s="12"/>
      <c r="C2" s="37">
        <f t="shared" ref="C2:F2" si="0">D2-1</f>
        <v>2020</v>
      </c>
      <c r="D2" s="37">
        <f t="shared" si="0"/>
        <v>2021</v>
      </c>
      <c r="E2" s="37">
        <f t="shared" si="0"/>
        <v>2022</v>
      </c>
      <c r="F2" s="37">
        <f t="shared" si="0"/>
        <v>2023</v>
      </c>
      <c r="G2" s="38">
        <f>H2-1</f>
        <v>2024</v>
      </c>
      <c r="H2" s="53">
        <v>2025</v>
      </c>
      <c r="I2" s="28"/>
    </row>
    <row r="3" spans="1:11" ht="18.75" x14ac:dyDescent="0.3">
      <c r="A3" s="13" t="s">
        <v>6</v>
      </c>
      <c r="B3" s="31"/>
      <c r="C3" s="35"/>
      <c r="D3" s="36"/>
      <c r="E3" s="36"/>
      <c r="F3" s="36"/>
      <c r="G3" s="36"/>
      <c r="H3" s="39"/>
    </row>
    <row r="4" spans="1:11" ht="18.75" x14ac:dyDescent="0.3">
      <c r="A4" s="13" t="s">
        <v>7</v>
      </c>
      <c r="B4" s="31"/>
      <c r="C4" s="29"/>
      <c r="D4" s="14"/>
      <c r="E4" s="14"/>
      <c r="F4" s="14"/>
      <c r="G4" s="14"/>
      <c r="H4" s="40"/>
    </row>
    <row r="5" spans="1:11" ht="18.75" x14ac:dyDescent="0.3">
      <c r="A5" s="13" t="s">
        <v>8</v>
      </c>
      <c r="B5" s="31"/>
      <c r="C5" s="29"/>
      <c r="D5" s="14"/>
      <c r="E5" s="14"/>
      <c r="F5" s="14"/>
      <c r="G5" s="14"/>
      <c r="H5" s="40"/>
    </row>
    <row r="6" spans="1:11" ht="18.75" x14ac:dyDescent="0.3">
      <c r="A6" s="13" t="s">
        <v>9</v>
      </c>
      <c r="B6" s="31"/>
      <c r="C6" s="30"/>
      <c r="D6" s="15"/>
      <c r="E6" s="15"/>
      <c r="F6" s="15"/>
      <c r="G6" s="15"/>
      <c r="H6" s="41"/>
    </row>
    <row r="7" spans="1:11" ht="18.75" x14ac:dyDescent="0.3">
      <c r="A7" s="13" t="s">
        <v>10</v>
      </c>
      <c r="B7" s="31"/>
      <c r="C7" s="29"/>
      <c r="D7" s="14"/>
      <c r="E7" s="14"/>
      <c r="F7" s="14"/>
      <c r="G7" s="14"/>
      <c r="H7" s="40"/>
    </row>
    <row r="8" spans="1:11" ht="19.5" thickBot="1" x14ac:dyDescent="0.35">
      <c r="A8" s="13" t="s">
        <v>11</v>
      </c>
      <c r="B8" s="31"/>
      <c r="C8" s="33"/>
      <c r="D8" s="34"/>
      <c r="E8" s="34"/>
      <c r="F8" s="34"/>
      <c r="G8" s="34"/>
      <c r="H8" s="42"/>
    </row>
    <row r="9" spans="1:11" ht="18.75" x14ac:dyDescent="0.3">
      <c r="A9" s="12"/>
      <c r="B9" s="16"/>
      <c r="C9" s="32"/>
      <c r="D9" s="16"/>
      <c r="E9" s="16"/>
      <c r="F9" s="16"/>
      <c r="G9" s="16"/>
      <c r="H9" s="16"/>
      <c r="J9" s="3"/>
      <c r="K9" s="6"/>
    </row>
    <row r="10" spans="1:11" ht="21" customHeight="1" x14ac:dyDescent="0.25">
      <c r="A10" s="45" t="s">
        <v>18</v>
      </c>
      <c r="B10" s="46"/>
      <c r="C10" s="45"/>
      <c r="D10" s="45"/>
      <c r="E10" s="45"/>
      <c r="F10" s="45"/>
      <c r="G10" s="45"/>
      <c r="H10" s="45"/>
      <c r="J10" s="3"/>
      <c r="K10" s="6"/>
    </row>
    <row r="11" spans="1:11" ht="21.6" customHeight="1" thickBot="1" x14ac:dyDescent="0.35">
      <c r="A11" s="17" t="s">
        <v>0</v>
      </c>
      <c r="B11" s="18" t="s">
        <v>14</v>
      </c>
      <c r="C11" s="11">
        <f t="shared" ref="C11:G11" si="1">C2</f>
        <v>2020</v>
      </c>
      <c r="D11" s="11">
        <f t="shared" si="1"/>
        <v>2021</v>
      </c>
      <c r="E11" s="11">
        <f t="shared" si="1"/>
        <v>2022</v>
      </c>
      <c r="F11" s="11">
        <f t="shared" si="1"/>
        <v>2023</v>
      </c>
      <c r="G11" s="11">
        <f t="shared" si="1"/>
        <v>2024</v>
      </c>
      <c r="H11" s="11">
        <f>H2</f>
        <v>2025</v>
      </c>
      <c r="I11" s="4"/>
      <c r="J11" s="6"/>
      <c r="K11" s="5"/>
    </row>
    <row r="12" spans="1:11" ht="19.5" thickBot="1" x14ac:dyDescent="0.35">
      <c r="A12" s="12" t="s">
        <v>5</v>
      </c>
      <c r="B12" s="19" t="s">
        <v>20</v>
      </c>
      <c r="C12" s="20" t="e">
        <f t="shared" ref="C12:H12" si="2">IF($B12*C3&lt;0,0,$B$12*C3)</f>
        <v>#VALUE!</v>
      </c>
      <c r="D12" s="20" t="e">
        <f t="shared" si="2"/>
        <v>#VALUE!</v>
      </c>
      <c r="E12" s="20" t="e">
        <f t="shared" si="2"/>
        <v>#VALUE!</v>
      </c>
      <c r="F12" s="20" t="e">
        <f t="shared" si="2"/>
        <v>#VALUE!</v>
      </c>
      <c r="G12" s="20" t="e">
        <f t="shared" si="2"/>
        <v>#VALUE!</v>
      </c>
      <c r="H12" s="20" t="e">
        <f t="shared" si="2"/>
        <v>#VALUE!</v>
      </c>
      <c r="J12" s="2"/>
    </row>
    <row r="13" spans="1:11" ht="19.5" thickBot="1" x14ac:dyDescent="0.35">
      <c r="A13" s="12" t="s">
        <v>2</v>
      </c>
      <c r="B13" s="19" t="s">
        <v>20</v>
      </c>
      <c r="C13" s="20" t="e">
        <f t="shared" ref="C13:H13" si="3">IF($B$13*C4&lt;0,0,$B$13*C4)</f>
        <v>#VALUE!</v>
      </c>
      <c r="D13" s="20" t="e">
        <f t="shared" si="3"/>
        <v>#VALUE!</v>
      </c>
      <c r="E13" s="20" t="e">
        <f t="shared" si="3"/>
        <v>#VALUE!</v>
      </c>
      <c r="F13" s="20" t="e">
        <f t="shared" si="3"/>
        <v>#VALUE!</v>
      </c>
      <c r="G13" s="20" t="e">
        <f t="shared" si="3"/>
        <v>#VALUE!</v>
      </c>
      <c r="H13" s="20" t="e">
        <f t="shared" si="3"/>
        <v>#VALUE!</v>
      </c>
      <c r="J13" s="2"/>
    </row>
    <row r="14" spans="1:11" ht="19.5" thickBot="1" x14ac:dyDescent="0.35">
      <c r="A14" s="21" t="s">
        <v>16</v>
      </c>
      <c r="B14" s="19" t="s">
        <v>20</v>
      </c>
      <c r="C14" s="22" t="e">
        <f>IF(C5&lt;1%*C8,0,$B$14*C3)</f>
        <v>#VALUE!</v>
      </c>
      <c r="D14" s="22" t="e">
        <f>IF(D5&lt;1%*D8,0,$B$14*D3)</f>
        <v>#VALUE!</v>
      </c>
      <c r="E14" s="22" t="e">
        <f t="shared" ref="E14:H14" si="4">IF(E5&lt;1%*E8,0,$B$14*E3)</f>
        <v>#VALUE!</v>
      </c>
      <c r="F14" s="22" t="e">
        <f t="shared" si="4"/>
        <v>#VALUE!</v>
      </c>
      <c r="G14" s="22" t="e">
        <f t="shared" si="4"/>
        <v>#VALUE!</v>
      </c>
      <c r="H14" s="22" t="e">
        <f t="shared" si="4"/>
        <v>#VALUE!</v>
      </c>
      <c r="I14" s="1"/>
      <c r="J14" s="2"/>
    </row>
    <row r="15" spans="1:11" ht="19.5" thickBot="1" x14ac:dyDescent="0.35">
      <c r="A15" s="21" t="s">
        <v>17</v>
      </c>
      <c r="B15" s="19" t="s">
        <v>20</v>
      </c>
      <c r="C15" s="22" t="e">
        <f>IF(C5&lt;1%*C8,0,$B$15*C4)</f>
        <v>#VALUE!</v>
      </c>
      <c r="D15" s="22" t="e">
        <f>IF(D5&lt;1%*D8,0,$B$15*D4)</f>
        <v>#VALUE!</v>
      </c>
      <c r="E15" s="22" t="e">
        <f t="shared" ref="E15:H15" si="5">IF(E5&lt;1%*E8,0,$B$15*E4)</f>
        <v>#VALUE!</v>
      </c>
      <c r="F15" s="22" t="e">
        <f t="shared" si="5"/>
        <v>#VALUE!</v>
      </c>
      <c r="G15" s="22" t="e">
        <f t="shared" si="5"/>
        <v>#VALUE!</v>
      </c>
      <c r="H15" s="22" t="e">
        <f t="shared" si="5"/>
        <v>#VALUE!</v>
      </c>
      <c r="J15" s="2"/>
    </row>
    <row r="16" spans="1:11" ht="18.75" x14ac:dyDescent="0.3">
      <c r="A16" s="12"/>
      <c r="B16" s="21"/>
      <c r="C16" s="23"/>
      <c r="D16" s="20"/>
      <c r="E16" s="20"/>
      <c r="F16" s="20"/>
      <c r="G16" s="20"/>
      <c r="H16" s="20"/>
      <c r="I16" s="5"/>
      <c r="K16" s="2"/>
    </row>
    <row r="17" spans="1:11" ht="21.6" customHeight="1" x14ac:dyDescent="0.3">
      <c r="A17" s="45" t="s">
        <v>13</v>
      </c>
      <c r="B17" s="44"/>
      <c r="C17" s="24">
        <f>0.2*C7</f>
        <v>0</v>
      </c>
      <c r="D17" s="24">
        <f t="shared" ref="D17:H17" si="6">0.2*D7</f>
        <v>0</v>
      </c>
      <c r="E17" s="24">
        <f t="shared" si="6"/>
        <v>0</v>
      </c>
      <c r="F17" s="24">
        <f t="shared" si="6"/>
        <v>0</v>
      </c>
      <c r="G17" s="24">
        <f t="shared" si="6"/>
        <v>0</v>
      </c>
      <c r="H17" s="25">
        <f t="shared" si="6"/>
        <v>0</v>
      </c>
    </row>
    <row r="18" spans="1:11" ht="18.75" x14ac:dyDescent="0.3">
      <c r="A18" s="12"/>
      <c r="B18" s="12"/>
      <c r="C18" s="26"/>
      <c r="D18" s="26"/>
      <c r="E18" s="26"/>
      <c r="F18" s="26"/>
      <c r="G18" s="26"/>
      <c r="H18" s="26"/>
    </row>
    <row r="19" spans="1:11" ht="21.95" customHeight="1" x14ac:dyDescent="0.3">
      <c r="A19" s="12"/>
      <c r="B19" s="12"/>
      <c r="C19" s="50" t="s">
        <v>19</v>
      </c>
      <c r="D19" s="50"/>
      <c r="E19" s="50"/>
      <c r="F19" s="50"/>
      <c r="G19" s="50"/>
      <c r="H19" s="50"/>
    </row>
    <row r="20" spans="1:11" ht="21.6" customHeight="1" x14ac:dyDescent="0.3">
      <c r="A20" s="17" t="s">
        <v>0</v>
      </c>
      <c r="B20" s="12"/>
      <c r="C20" s="11">
        <f t="shared" ref="C20:G20" si="7">C2</f>
        <v>2020</v>
      </c>
      <c r="D20" s="11">
        <f t="shared" si="7"/>
        <v>2021</v>
      </c>
      <c r="E20" s="11">
        <f t="shared" si="7"/>
        <v>2022</v>
      </c>
      <c r="F20" s="11">
        <f t="shared" si="7"/>
        <v>2023</v>
      </c>
      <c r="G20" s="11">
        <f t="shared" si="7"/>
        <v>2024</v>
      </c>
      <c r="H20" s="11">
        <f>H2</f>
        <v>2025</v>
      </c>
    </row>
    <row r="21" spans="1:11" ht="18.75" x14ac:dyDescent="0.3">
      <c r="A21" s="12" t="s">
        <v>5</v>
      </c>
      <c r="B21" s="12"/>
      <c r="C21" s="26" t="e">
        <f t="shared" ref="C21:H24" si="8">IF(C12&gt;C$17, C$17, C12)/C$6</f>
        <v>#VALUE!</v>
      </c>
      <c r="D21" s="26" t="e">
        <f t="shared" si="8"/>
        <v>#VALUE!</v>
      </c>
      <c r="E21" s="26" t="e">
        <f t="shared" si="8"/>
        <v>#VALUE!</v>
      </c>
      <c r="F21" s="26" t="e">
        <f t="shared" si="8"/>
        <v>#VALUE!</v>
      </c>
      <c r="G21" s="26" t="e">
        <f t="shared" si="8"/>
        <v>#VALUE!</v>
      </c>
      <c r="H21" s="26" t="e">
        <f t="shared" si="8"/>
        <v>#VALUE!</v>
      </c>
    </row>
    <row r="22" spans="1:11" ht="18.75" x14ac:dyDescent="0.3">
      <c r="A22" s="12" t="s">
        <v>2</v>
      </c>
      <c r="B22" s="12"/>
      <c r="C22" s="26" t="e">
        <f t="shared" si="8"/>
        <v>#VALUE!</v>
      </c>
      <c r="D22" s="26" t="e">
        <f t="shared" si="8"/>
        <v>#VALUE!</v>
      </c>
      <c r="E22" s="26" t="e">
        <f t="shared" si="8"/>
        <v>#VALUE!</v>
      </c>
      <c r="F22" s="26" t="e">
        <f t="shared" si="8"/>
        <v>#VALUE!</v>
      </c>
      <c r="G22" s="26" t="e">
        <f t="shared" si="8"/>
        <v>#VALUE!</v>
      </c>
      <c r="H22" s="26" t="e">
        <f t="shared" si="8"/>
        <v>#VALUE!</v>
      </c>
    </row>
    <row r="23" spans="1:11" ht="18.75" x14ac:dyDescent="0.3">
      <c r="A23" s="21" t="s">
        <v>16</v>
      </c>
      <c r="B23" s="12"/>
      <c r="C23" s="26" t="e">
        <f t="shared" si="8"/>
        <v>#VALUE!</v>
      </c>
      <c r="D23" s="26" t="e">
        <f t="shared" si="8"/>
        <v>#VALUE!</v>
      </c>
      <c r="E23" s="26" t="e">
        <f t="shared" si="8"/>
        <v>#VALUE!</v>
      </c>
      <c r="F23" s="26" t="e">
        <f t="shared" si="8"/>
        <v>#VALUE!</v>
      </c>
      <c r="G23" s="26" t="e">
        <f t="shared" si="8"/>
        <v>#VALUE!</v>
      </c>
      <c r="H23" s="26" t="e">
        <f t="shared" si="8"/>
        <v>#VALUE!</v>
      </c>
    </row>
    <row r="24" spans="1:11" ht="18.75" x14ac:dyDescent="0.3">
      <c r="A24" s="21" t="s">
        <v>17</v>
      </c>
      <c r="B24" s="12"/>
      <c r="C24" s="26" t="e">
        <f t="shared" si="8"/>
        <v>#VALUE!</v>
      </c>
      <c r="D24" s="26" t="e">
        <f t="shared" si="8"/>
        <v>#VALUE!</v>
      </c>
      <c r="E24" s="26" t="e">
        <f t="shared" si="8"/>
        <v>#VALUE!</v>
      </c>
      <c r="F24" s="26" t="e">
        <f t="shared" si="8"/>
        <v>#VALUE!</v>
      </c>
      <c r="G24" s="26" t="e">
        <f t="shared" si="8"/>
        <v>#VALUE!</v>
      </c>
      <c r="H24" s="26" t="e">
        <f t="shared" si="8"/>
        <v>#VALUE!</v>
      </c>
    </row>
    <row r="25" spans="1:11" ht="18.75" x14ac:dyDescent="0.3">
      <c r="A25" s="12"/>
      <c r="B25" s="12"/>
      <c r="C25" s="12"/>
      <c r="D25" s="12"/>
      <c r="E25" s="12"/>
      <c r="F25" s="12"/>
      <c r="G25" s="12"/>
      <c r="H25" s="12"/>
    </row>
    <row r="26" spans="1:11" ht="19.5" thickBot="1" x14ac:dyDescent="0.35">
      <c r="A26" s="12"/>
      <c r="B26" s="12"/>
      <c r="C26" s="12"/>
      <c r="D26" s="12"/>
      <c r="E26" s="12"/>
      <c r="F26" s="12"/>
      <c r="G26" s="12"/>
      <c r="H26" s="12"/>
    </row>
    <row r="27" spans="1:11" ht="21.75" thickBot="1" x14ac:dyDescent="0.35">
      <c r="A27" s="51" t="s">
        <v>15</v>
      </c>
      <c r="B27" s="52"/>
      <c r="C27" s="49"/>
      <c r="D27" s="49"/>
      <c r="E27" s="49"/>
      <c r="F27" s="49"/>
      <c r="G27" s="49"/>
      <c r="H27" s="49"/>
      <c r="J27" s="8"/>
      <c r="K27" s="8"/>
    </row>
    <row r="28" spans="1:11" x14ac:dyDescent="0.25">
      <c r="J28" s="9"/>
      <c r="K28" s="10"/>
    </row>
  </sheetData>
  <sheetProtection algorithmName="SHA-512" hashValue="DyJV/b0yGtxJpowrKZt5Ra/ruM3f+8RGvch+vbXlX+LW66CqmAElAvBhpOeI7c53R5OhOSGVPw4pw0ZxvMk6hg==" saltValue="c40+H0poQCJnhA5sveiHSw==" spinCount="100000" sheet="1" objects="1" scenarios="1"/>
  <mergeCells count="2">
    <mergeCell ref="C19:H19"/>
    <mergeCell ref="A27:B27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55B31DA-38E1-43D0-B8E4-11321B5934BE}">
          <x14:formula1>
            <xm:f>_xlfn.ANCHORARRAY(Feuil1!$C$7)</xm:f>
          </x14:formula1>
          <xm:sqref>H2</xm:sqref>
        </x14:dataValidation>
        <x14:dataValidation type="list" allowBlank="1" showInputMessage="1" showErrorMessage="1" xr:uid="{D331BED3-ECCE-41C3-9668-DCBD5D864626}">
          <x14:formula1>
            <xm:f>Feuil1!$A$1:$A$4</xm:f>
          </x14:formula1>
          <xm:sqref>B12:B15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A62F5-31E0-4F35-BA96-7129E407D7BB}">
  <dimension ref="A1:K27"/>
  <sheetViews>
    <sheetView tabSelected="1" zoomScale="85" zoomScaleNormal="85" workbookViewId="0">
      <selection activeCell="H2" sqref="H2"/>
    </sheetView>
  </sheetViews>
  <sheetFormatPr baseColWidth="10" defaultColWidth="10.85546875" defaultRowHeight="15" x14ac:dyDescent="0.25"/>
  <cols>
    <col min="1" max="1" width="36" customWidth="1"/>
    <col min="2" max="2" width="45.140625" customWidth="1"/>
    <col min="3" max="7" width="17.28515625" bestFit="1" customWidth="1"/>
    <col min="8" max="8" width="17" customWidth="1"/>
    <col min="9" max="9" width="13.7109375" customWidth="1"/>
    <col min="10" max="10" width="33.42578125" customWidth="1"/>
    <col min="11" max="11" width="21.28515625" customWidth="1"/>
  </cols>
  <sheetData>
    <row r="1" spans="1:11" ht="20.45" customHeight="1" thickBot="1" x14ac:dyDescent="0.3">
      <c r="A1" s="45" t="s">
        <v>1</v>
      </c>
      <c r="B1" s="44"/>
      <c r="C1" s="43"/>
      <c r="D1" s="43"/>
      <c r="E1" s="43"/>
      <c r="F1" s="43"/>
      <c r="G1" s="43"/>
      <c r="H1" s="43"/>
    </row>
    <row r="2" spans="1:11" ht="21.6" customHeight="1" thickBot="1" x14ac:dyDescent="0.35">
      <c r="A2" s="7" t="s">
        <v>12</v>
      </c>
      <c r="B2" s="12"/>
      <c r="C2" s="37">
        <f t="shared" ref="C2:F2" si="0">D2-1</f>
        <v>2018</v>
      </c>
      <c r="D2" s="37">
        <f t="shared" si="0"/>
        <v>2019</v>
      </c>
      <c r="E2" s="37">
        <f t="shared" si="0"/>
        <v>2020</v>
      </c>
      <c r="F2" s="37">
        <f t="shared" si="0"/>
        <v>2021</v>
      </c>
      <c r="G2" s="38">
        <f>H2-1</f>
        <v>2022</v>
      </c>
      <c r="H2" s="53">
        <v>2023</v>
      </c>
      <c r="I2" s="28"/>
    </row>
    <row r="3" spans="1:11" ht="18.75" x14ac:dyDescent="0.3">
      <c r="A3" s="13" t="s">
        <v>6</v>
      </c>
      <c r="B3" s="31"/>
      <c r="C3" s="35"/>
      <c r="D3" s="36"/>
      <c r="E3" s="36"/>
      <c r="F3" s="36"/>
      <c r="G3" s="36"/>
      <c r="H3" s="39"/>
    </row>
    <row r="4" spans="1:11" ht="18.75" x14ac:dyDescent="0.3">
      <c r="A4" s="13" t="s">
        <v>7</v>
      </c>
      <c r="B4" s="31"/>
      <c r="C4" s="29"/>
      <c r="D4" s="14"/>
      <c r="E4" s="14"/>
      <c r="F4" s="14"/>
      <c r="G4" s="14"/>
      <c r="H4" s="40"/>
    </row>
    <row r="5" spans="1:11" ht="18.75" x14ac:dyDescent="0.3">
      <c r="A5" s="13" t="s">
        <v>8</v>
      </c>
      <c r="B5" s="31"/>
      <c r="C5" s="29"/>
      <c r="D5" s="14"/>
      <c r="E5" s="14"/>
      <c r="F5" s="14"/>
      <c r="G5" s="14"/>
      <c r="H5" s="40"/>
    </row>
    <row r="6" spans="1:11" ht="18.75" x14ac:dyDescent="0.3">
      <c r="A6" s="13" t="s">
        <v>9</v>
      </c>
      <c r="B6" s="31"/>
      <c r="C6" s="30"/>
      <c r="D6" s="15"/>
      <c r="E6" s="15"/>
      <c r="F6" s="15"/>
      <c r="G6" s="15"/>
      <c r="H6" s="41"/>
    </row>
    <row r="7" spans="1:11" ht="18.75" x14ac:dyDescent="0.3">
      <c r="A7" s="13" t="s">
        <v>10</v>
      </c>
      <c r="B7" s="31"/>
      <c r="C7" s="29"/>
      <c r="D7" s="14"/>
      <c r="E7" s="14"/>
      <c r="F7" s="14"/>
      <c r="G7" s="14"/>
      <c r="H7" s="40"/>
    </row>
    <row r="8" spans="1:11" ht="19.5" thickBot="1" x14ac:dyDescent="0.35">
      <c r="A8" s="13" t="s">
        <v>11</v>
      </c>
      <c r="B8" s="31"/>
      <c r="C8" s="33"/>
      <c r="D8" s="34"/>
      <c r="E8" s="34"/>
      <c r="F8" s="34"/>
      <c r="G8" s="34"/>
      <c r="H8" s="42"/>
    </row>
    <row r="9" spans="1:11" ht="18.75" x14ac:dyDescent="0.3">
      <c r="A9" s="12"/>
      <c r="B9" s="16"/>
      <c r="C9" s="32"/>
      <c r="D9" s="16"/>
      <c r="E9" s="16"/>
      <c r="F9" s="16"/>
      <c r="G9" s="16"/>
      <c r="H9" s="16"/>
      <c r="J9" s="3"/>
      <c r="K9" s="6"/>
    </row>
    <row r="10" spans="1:11" ht="21" customHeight="1" x14ac:dyDescent="0.3">
      <c r="A10" s="45" t="s">
        <v>4</v>
      </c>
      <c r="B10" s="47"/>
      <c r="C10" s="47"/>
      <c r="D10" s="47"/>
      <c r="E10" s="47"/>
      <c r="F10" s="47"/>
      <c r="G10" s="48"/>
      <c r="H10" s="48"/>
      <c r="J10" s="3"/>
      <c r="K10" s="6"/>
    </row>
    <row r="11" spans="1:11" ht="21" customHeight="1" thickBot="1" x14ac:dyDescent="0.35">
      <c r="A11" s="17" t="s">
        <v>0</v>
      </c>
      <c r="B11" s="18" t="s">
        <v>14</v>
      </c>
      <c r="C11" s="11">
        <f t="shared" ref="C11:G11" si="1">C2</f>
        <v>2018</v>
      </c>
      <c r="D11" s="11">
        <f t="shared" si="1"/>
        <v>2019</v>
      </c>
      <c r="E11" s="11">
        <f t="shared" si="1"/>
        <v>2020</v>
      </c>
      <c r="F11" s="11">
        <f t="shared" si="1"/>
        <v>2021</v>
      </c>
      <c r="G11" s="11">
        <f t="shared" si="1"/>
        <v>2022</v>
      </c>
      <c r="H11" s="11">
        <f>H2</f>
        <v>2023</v>
      </c>
      <c r="I11" s="4"/>
      <c r="J11" s="6"/>
      <c r="K11" s="5"/>
    </row>
    <row r="12" spans="1:11" ht="19.5" thickBot="1" x14ac:dyDescent="0.35">
      <c r="A12" s="12" t="s">
        <v>5</v>
      </c>
      <c r="B12" s="19" t="s">
        <v>20</v>
      </c>
      <c r="C12" s="20" t="e">
        <f t="shared" ref="C12:H12" si="2">IF($B12*C3&lt;0,0,$B$12*C3)</f>
        <v>#VALUE!</v>
      </c>
      <c r="D12" s="20" t="e">
        <f t="shared" si="2"/>
        <v>#VALUE!</v>
      </c>
      <c r="E12" s="20" t="e">
        <f t="shared" si="2"/>
        <v>#VALUE!</v>
      </c>
      <c r="F12" s="20" t="e">
        <f t="shared" si="2"/>
        <v>#VALUE!</v>
      </c>
      <c r="G12" s="20" t="e">
        <f t="shared" si="2"/>
        <v>#VALUE!</v>
      </c>
      <c r="H12" s="20" t="e">
        <f t="shared" si="2"/>
        <v>#VALUE!</v>
      </c>
      <c r="J12" s="2"/>
    </row>
    <row r="13" spans="1:11" ht="19.5" thickBot="1" x14ac:dyDescent="0.35">
      <c r="A13" s="12" t="s">
        <v>2</v>
      </c>
      <c r="B13" s="19" t="s">
        <v>20</v>
      </c>
      <c r="C13" s="20" t="e">
        <f t="shared" ref="C13:H13" si="3">IF($B$13*C4&lt;0,0,$B$13*C4)</f>
        <v>#VALUE!</v>
      </c>
      <c r="D13" s="20" t="e">
        <f t="shared" si="3"/>
        <v>#VALUE!</v>
      </c>
      <c r="E13" s="20" t="e">
        <f t="shared" si="3"/>
        <v>#VALUE!</v>
      </c>
      <c r="F13" s="20" t="e">
        <f t="shared" si="3"/>
        <v>#VALUE!</v>
      </c>
      <c r="G13" s="20" t="e">
        <f t="shared" si="3"/>
        <v>#VALUE!</v>
      </c>
      <c r="H13" s="20" t="e">
        <f t="shared" si="3"/>
        <v>#VALUE!</v>
      </c>
      <c r="J13" s="2"/>
    </row>
    <row r="14" spans="1:11" ht="19.5" thickBot="1" x14ac:dyDescent="0.35">
      <c r="A14" s="21" t="s">
        <v>16</v>
      </c>
      <c r="B14" s="19" t="s">
        <v>20</v>
      </c>
      <c r="C14" s="22" t="e">
        <f>IF(C5&lt;1%*C8,0,$B$14*C3)</f>
        <v>#VALUE!</v>
      </c>
      <c r="D14" s="22" t="e">
        <f>IF(D5&lt;1%*D8,0,$B$14*D3)</f>
        <v>#VALUE!</v>
      </c>
      <c r="E14" s="22" t="e">
        <f t="shared" ref="E14:H14" si="4">IF(E5&lt;1%*E8,0,$B$14*E3)</f>
        <v>#VALUE!</v>
      </c>
      <c r="F14" s="22" t="e">
        <f t="shared" si="4"/>
        <v>#VALUE!</v>
      </c>
      <c r="G14" s="22" t="e">
        <f t="shared" si="4"/>
        <v>#VALUE!</v>
      </c>
      <c r="H14" s="22" t="e">
        <f t="shared" si="4"/>
        <v>#VALUE!</v>
      </c>
      <c r="I14" s="1"/>
      <c r="J14" s="2"/>
    </row>
    <row r="15" spans="1:11" ht="19.5" thickBot="1" x14ac:dyDescent="0.35">
      <c r="A15" s="21" t="s">
        <v>17</v>
      </c>
      <c r="B15" s="19" t="s">
        <v>20</v>
      </c>
      <c r="C15" s="22" t="e">
        <f>IF(C5&lt;1%*C8,0,$B$15*C4)</f>
        <v>#VALUE!</v>
      </c>
      <c r="D15" s="22" t="e">
        <f>IF(D5&lt;1%*D8,0,$B$15*D4)</f>
        <v>#VALUE!</v>
      </c>
      <c r="E15" s="22" t="e">
        <f t="shared" ref="E15:H15" si="5">IF(E5&lt;1%*E8,0,$B$15*E4)</f>
        <v>#VALUE!</v>
      </c>
      <c r="F15" s="22" t="e">
        <f t="shared" si="5"/>
        <v>#VALUE!</v>
      </c>
      <c r="G15" s="22" t="e">
        <f t="shared" si="5"/>
        <v>#VALUE!</v>
      </c>
      <c r="H15" s="22" t="e">
        <f t="shared" si="5"/>
        <v>#VALUE!</v>
      </c>
      <c r="J15" s="2"/>
    </row>
    <row r="16" spans="1:11" ht="18.75" x14ac:dyDescent="0.3">
      <c r="A16" s="12"/>
      <c r="B16" s="21"/>
      <c r="C16" s="23"/>
      <c r="D16" s="20"/>
      <c r="E16" s="20"/>
      <c r="F16" s="20"/>
      <c r="G16" s="20"/>
      <c r="H16" s="20"/>
      <c r="I16" s="5"/>
      <c r="K16" s="2"/>
    </row>
    <row r="17" spans="1:11" ht="21.6" customHeight="1" x14ac:dyDescent="0.3">
      <c r="A17" s="51" t="s">
        <v>13</v>
      </c>
      <c r="B17" s="52"/>
      <c r="C17" s="24">
        <f>0.2*C7</f>
        <v>0</v>
      </c>
      <c r="D17" s="24">
        <f t="shared" ref="D17:H17" si="6">0.2*D7</f>
        <v>0</v>
      </c>
      <c r="E17" s="24">
        <f t="shared" si="6"/>
        <v>0</v>
      </c>
      <c r="F17" s="24">
        <f t="shared" si="6"/>
        <v>0</v>
      </c>
      <c r="G17" s="24">
        <f t="shared" si="6"/>
        <v>0</v>
      </c>
      <c r="H17" s="25">
        <f t="shared" si="6"/>
        <v>0</v>
      </c>
    </row>
    <row r="18" spans="1:11" ht="18.75" x14ac:dyDescent="0.3">
      <c r="A18" s="12"/>
      <c r="B18" s="12"/>
      <c r="C18" s="26"/>
      <c r="D18" s="26"/>
      <c r="E18" s="26"/>
      <c r="F18" s="26"/>
      <c r="G18" s="26"/>
      <c r="H18" s="26"/>
    </row>
    <row r="19" spans="1:11" ht="21.95" customHeight="1" x14ac:dyDescent="0.3">
      <c r="A19" s="12"/>
      <c r="B19" s="12"/>
      <c r="C19" s="50" t="s">
        <v>3</v>
      </c>
      <c r="D19" s="50"/>
      <c r="E19" s="50"/>
      <c r="F19" s="50"/>
      <c r="G19" s="50"/>
      <c r="H19" s="50"/>
    </row>
    <row r="20" spans="1:11" ht="21.6" customHeight="1" x14ac:dyDescent="0.3">
      <c r="A20" s="17" t="s">
        <v>0</v>
      </c>
      <c r="B20" s="12"/>
      <c r="C20" s="11">
        <f t="shared" ref="C20:G20" si="7">C2</f>
        <v>2018</v>
      </c>
      <c r="D20" s="11">
        <f t="shared" si="7"/>
        <v>2019</v>
      </c>
      <c r="E20" s="11">
        <f t="shared" si="7"/>
        <v>2020</v>
      </c>
      <c r="F20" s="11">
        <f t="shared" si="7"/>
        <v>2021</v>
      </c>
      <c r="G20" s="11">
        <f t="shared" si="7"/>
        <v>2022</v>
      </c>
      <c r="H20" s="11">
        <f>H2</f>
        <v>2023</v>
      </c>
    </row>
    <row r="21" spans="1:11" ht="18.75" x14ac:dyDescent="0.3">
      <c r="A21" s="12" t="s">
        <v>5</v>
      </c>
      <c r="B21" s="12"/>
      <c r="C21" s="26" t="e">
        <f t="shared" ref="C21:H24" si="8">IF(C12&gt;C$17, C$17, C12)/C$6</f>
        <v>#VALUE!</v>
      </c>
      <c r="D21" s="26" t="e">
        <f t="shared" si="8"/>
        <v>#VALUE!</v>
      </c>
      <c r="E21" s="26" t="e">
        <f t="shared" si="8"/>
        <v>#VALUE!</v>
      </c>
      <c r="F21" s="26" t="e">
        <f t="shared" si="8"/>
        <v>#VALUE!</v>
      </c>
      <c r="G21" s="26" t="e">
        <f t="shared" si="8"/>
        <v>#VALUE!</v>
      </c>
      <c r="H21" s="26" t="e">
        <f t="shared" si="8"/>
        <v>#VALUE!</v>
      </c>
    </row>
    <row r="22" spans="1:11" ht="18.75" x14ac:dyDescent="0.3">
      <c r="A22" s="12" t="s">
        <v>2</v>
      </c>
      <c r="B22" s="12"/>
      <c r="C22" s="26" t="e">
        <f t="shared" si="8"/>
        <v>#VALUE!</v>
      </c>
      <c r="D22" s="26" t="e">
        <f t="shared" si="8"/>
        <v>#VALUE!</v>
      </c>
      <c r="E22" s="26" t="e">
        <f t="shared" si="8"/>
        <v>#VALUE!</v>
      </c>
      <c r="F22" s="26" t="e">
        <f t="shared" si="8"/>
        <v>#VALUE!</v>
      </c>
      <c r="G22" s="26" t="e">
        <f t="shared" si="8"/>
        <v>#VALUE!</v>
      </c>
      <c r="H22" s="26" t="e">
        <f t="shared" si="8"/>
        <v>#VALUE!</v>
      </c>
    </row>
    <row r="23" spans="1:11" ht="18.75" x14ac:dyDescent="0.3">
      <c r="A23" s="21" t="s">
        <v>16</v>
      </c>
      <c r="B23" s="12"/>
      <c r="C23" s="26" t="e">
        <f t="shared" si="8"/>
        <v>#VALUE!</v>
      </c>
      <c r="D23" s="26" t="e">
        <f t="shared" si="8"/>
        <v>#VALUE!</v>
      </c>
      <c r="E23" s="26" t="e">
        <f t="shared" si="8"/>
        <v>#VALUE!</v>
      </c>
      <c r="F23" s="26" t="e">
        <f t="shared" si="8"/>
        <v>#VALUE!</v>
      </c>
      <c r="G23" s="26" t="e">
        <f t="shared" si="8"/>
        <v>#VALUE!</v>
      </c>
      <c r="H23" s="26" t="e">
        <f t="shared" si="8"/>
        <v>#VALUE!</v>
      </c>
    </row>
    <row r="24" spans="1:11" ht="18.75" x14ac:dyDescent="0.3">
      <c r="A24" s="21" t="s">
        <v>17</v>
      </c>
      <c r="B24" s="12"/>
      <c r="C24" s="26" t="e">
        <f t="shared" si="8"/>
        <v>#VALUE!</v>
      </c>
      <c r="D24" s="26" t="e">
        <f t="shared" si="8"/>
        <v>#VALUE!</v>
      </c>
      <c r="E24" s="26" t="e">
        <f t="shared" si="8"/>
        <v>#VALUE!</v>
      </c>
      <c r="F24" s="26" t="e">
        <f t="shared" si="8"/>
        <v>#VALUE!</v>
      </c>
      <c r="G24" s="26" t="e">
        <f t="shared" si="8"/>
        <v>#VALUE!</v>
      </c>
      <c r="H24" s="26" t="e">
        <f t="shared" si="8"/>
        <v>#VALUE!</v>
      </c>
    </row>
    <row r="25" spans="1:11" ht="18.75" x14ac:dyDescent="0.3">
      <c r="A25" s="12"/>
      <c r="B25" s="12"/>
      <c r="C25" s="12"/>
      <c r="D25" s="12"/>
      <c r="E25" s="12"/>
      <c r="F25" s="12"/>
      <c r="G25" s="12"/>
      <c r="H25" s="12"/>
    </row>
    <row r="26" spans="1:11" ht="18.75" x14ac:dyDescent="0.3">
      <c r="A26" s="12"/>
      <c r="B26" s="12"/>
      <c r="C26" s="12"/>
      <c r="D26" s="12"/>
      <c r="E26" s="12"/>
      <c r="F26" s="12"/>
      <c r="G26" s="12"/>
      <c r="H26" s="12"/>
    </row>
    <row r="27" spans="1:11" x14ac:dyDescent="0.25">
      <c r="J27" s="9"/>
      <c r="K27" s="10"/>
    </row>
  </sheetData>
  <sheetProtection algorithmName="SHA-512" hashValue="xuwJzZC6rQUfhaAukeKeJLRuG33z/zrJW5cJcFW35F8Z1mAlmSWxXLYgGmImWUJR14JXtXU/WpdcbpsmUE1MNg==" saltValue="q8PCMMPVu/9kTuOG/gDBYg==" spinCount="100000" sheet="1" objects="1" scenarios="1"/>
  <mergeCells count="2">
    <mergeCell ref="A17:B17"/>
    <mergeCell ref="C19:H1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E2ECAC3-1D01-4BAB-8256-D3544EA18958}">
          <x14:formula1>
            <xm:f>Feuil1!$A$1:$A$4</xm:f>
          </x14:formula1>
          <xm:sqref>B12:B15</xm:sqref>
        </x14:dataValidation>
        <x14:dataValidation type="list" allowBlank="1" showInputMessage="1" showErrorMessage="1" xr:uid="{493396C3-E3FA-492A-B253-C918B3EA6AE2}">
          <x14:formula1>
            <xm:f>_xlfn.ANCHORARRAY(Feuil1!$C$7)</xm:f>
          </x14:formula1>
          <xm:sqref>H2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15718-9C28-4A6D-BF5E-7E013D1DC1AC}">
  <dimension ref="A1:C57"/>
  <sheetViews>
    <sheetView workbookViewId="0"/>
  </sheetViews>
  <sheetFormatPr baseColWidth="10" defaultRowHeight="15" x14ac:dyDescent="0.25"/>
  <sheetData>
    <row r="1" spans="1:3" x14ac:dyDescent="0.25">
      <c r="A1" s="27" t="s">
        <v>20</v>
      </c>
    </row>
    <row r="2" spans="1:3" x14ac:dyDescent="0.25">
      <c r="A2" s="2">
        <v>0.03</v>
      </c>
    </row>
    <row r="3" spans="1:3" x14ac:dyDescent="0.25">
      <c r="A3" s="2">
        <v>0.05</v>
      </c>
    </row>
    <row r="4" spans="1:3" x14ac:dyDescent="0.25">
      <c r="A4" s="2">
        <v>7.0000000000000007E-2</v>
      </c>
    </row>
    <row r="7" spans="1:3" x14ac:dyDescent="0.25">
      <c r="C7" cm="1">
        <f t="array" aca="1" ref="C7:C57" ca="1">_xlfn.SEQUENCE(51,1,YEAR(TODAY())-26)</f>
        <v>2000</v>
      </c>
    </row>
    <row r="8" spans="1:3" x14ac:dyDescent="0.25">
      <c r="C8">
        <f ca="1"/>
        <v>2001</v>
      </c>
    </row>
    <row r="9" spans="1:3" x14ac:dyDescent="0.25">
      <c r="C9">
        <f ca="1"/>
        <v>2002</v>
      </c>
    </row>
    <row r="10" spans="1:3" x14ac:dyDescent="0.25">
      <c r="C10">
        <f ca="1"/>
        <v>2003</v>
      </c>
    </row>
    <row r="11" spans="1:3" x14ac:dyDescent="0.25">
      <c r="C11">
        <f ca="1"/>
        <v>2004</v>
      </c>
    </row>
    <row r="12" spans="1:3" x14ac:dyDescent="0.25">
      <c r="C12">
        <f ca="1"/>
        <v>2005</v>
      </c>
    </row>
    <row r="13" spans="1:3" x14ac:dyDescent="0.25">
      <c r="C13">
        <f ca="1"/>
        <v>2006</v>
      </c>
    </row>
    <row r="14" spans="1:3" x14ac:dyDescent="0.25">
      <c r="C14">
        <f ca="1"/>
        <v>2007</v>
      </c>
    </row>
    <row r="15" spans="1:3" x14ac:dyDescent="0.25">
      <c r="C15">
        <f ca="1"/>
        <v>2008</v>
      </c>
    </row>
    <row r="16" spans="1:3" x14ac:dyDescent="0.25">
      <c r="C16">
        <f ca="1"/>
        <v>2009</v>
      </c>
    </row>
    <row r="17" spans="3:3" x14ac:dyDescent="0.25">
      <c r="C17">
        <f ca="1"/>
        <v>2010</v>
      </c>
    </row>
    <row r="18" spans="3:3" x14ac:dyDescent="0.25">
      <c r="C18">
        <f ca="1"/>
        <v>2011</v>
      </c>
    </row>
    <row r="19" spans="3:3" x14ac:dyDescent="0.25">
      <c r="C19">
        <f ca="1"/>
        <v>2012</v>
      </c>
    </row>
    <row r="20" spans="3:3" x14ac:dyDescent="0.25">
      <c r="C20">
        <f ca="1"/>
        <v>2013</v>
      </c>
    </row>
    <row r="21" spans="3:3" x14ac:dyDescent="0.25">
      <c r="C21">
        <f ca="1"/>
        <v>2014</v>
      </c>
    </row>
    <row r="22" spans="3:3" x14ac:dyDescent="0.25">
      <c r="C22">
        <f ca="1"/>
        <v>2015</v>
      </c>
    </row>
    <row r="23" spans="3:3" x14ac:dyDescent="0.25">
      <c r="C23">
        <f ca="1"/>
        <v>2016</v>
      </c>
    </row>
    <row r="24" spans="3:3" x14ac:dyDescent="0.25">
      <c r="C24">
        <f ca="1"/>
        <v>2017</v>
      </c>
    </row>
    <row r="25" spans="3:3" x14ac:dyDescent="0.25">
      <c r="C25">
        <f ca="1"/>
        <v>2018</v>
      </c>
    </row>
    <row r="26" spans="3:3" x14ac:dyDescent="0.25">
      <c r="C26">
        <f ca="1"/>
        <v>2019</v>
      </c>
    </row>
    <row r="27" spans="3:3" x14ac:dyDescent="0.25">
      <c r="C27">
        <f ca="1"/>
        <v>2020</v>
      </c>
    </row>
    <row r="28" spans="3:3" x14ac:dyDescent="0.25">
      <c r="C28">
        <f ca="1"/>
        <v>2021</v>
      </c>
    </row>
    <row r="29" spans="3:3" x14ac:dyDescent="0.25">
      <c r="C29">
        <f ca="1"/>
        <v>2022</v>
      </c>
    </row>
    <row r="30" spans="3:3" x14ac:dyDescent="0.25">
      <c r="C30">
        <f ca="1"/>
        <v>2023</v>
      </c>
    </row>
    <row r="31" spans="3:3" x14ac:dyDescent="0.25">
      <c r="C31">
        <f ca="1"/>
        <v>2024</v>
      </c>
    </row>
    <row r="32" spans="3:3" x14ac:dyDescent="0.25">
      <c r="C32">
        <f ca="1"/>
        <v>2025</v>
      </c>
    </row>
    <row r="33" spans="3:3" x14ac:dyDescent="0.25">
      <c r="C33">
        <f ca="1"/>
        <v>2026</v>
      </c>
    </row>
    <row r="34" spans="3:3" x14ac:dyDescent="0.25">
      <c r="C34">
        <f ca="1"/>
        <v>2027</v>
      </c>
    </row>
    <row r="35" spans="3:3" x14ac:dyDescent="0.25">
      <c r="C35">
        <f ca="1"/>
        <v>2028</v>
      </c>
    </row>
    <row r="36" spans="3:3" x14ac:dyDescent="0.25">
      <c r="C36">
        <f ca="1"/>
        <v>2029</v>
      </c>
    </row>
    <row r="37" spans="3:3" x14ac:dyDescent="0.25">
      <c r="C37">
        <f ca="1"/>
        <v>2030</v>
      </c>
    </row>
    <row r="38" spans="3:3" x14ac:dyDescent="0.25">
      <c r="C38">
        <f ca="1"/>
        <v>2031</v>
      </c>
    </row>
    <row r="39" spans="3:3" x14ac:dyDescent="0.25">
      <c r="C39">
        <f ca="1"/>
        <v>2032</v>
      </c>
    </row>
    <row r="40" spans="3:3" x14ac:dyDescent="0.25">
      <c r="C40">
        <f ca="1"/>
        <v>2033</v>
      </c>
    </row>
    <row r="41" spans="3:3" x14ac:dyDescent="0.25">
      <c r="C41">
        <f ca="1"/>
        <v>2034</v>
      </c>
    </row>
    <row r="42" spans="3:3" x14ac:dyDescent="0.25">
      <c r="C42">
        <f ca="1"/>
        <v>2035</v>
      </c>
    </row>
    <row r="43" spans="3:3" x14ac:dyDescent="0.25">
      <c r="C43">
        <f ca="1"/>
        <v>2036</v>
      </c>
    </row>
    <row r="44" spans="3:3" x14ac:dyDescent="0.25">
      <c r="C44">
        <f ca="1"/>
        <v>2037</v>
      </c>
    </row>
    <row r="45" spans="3:3" x14ac:dyDescent="0.25">
      <c r="C45">
        <f ca="1"/>
        <v>2038</v>
      </c>
    </row>
    <row r="46" spans="3:3" x14ac:dyDescent="0.25">
      <c r="C46">
        <f ca="1"/>
        <v>2039</v>
      </c>
    </row>
    <row r="47" spans="3:3" x14ac:dyDescent="0.25">
      <c r="C47">
        <f ca="1"/>
        <v>2040</v>
      </c>
    </row>
    <row r="48" spans="3:3" x14ac:dyDescent="0.25">
      <c r="C48">
        <f ca="1"/>
        <v>2041</v>
      </c>
    </row>
    <row r="49" spans="3:3" x14ac:dyDescent="0.25">
      <c r="C49">
        <f ca="1"/>
        <v>2042</v>
      </c>
    </row>
    <row r="50" spans="3:3" x14ac:dyDescent="0.25">
      <c r="C50">
        <f ca="1"/>
        <v>2043</v>
      </c>
    </row>
    <row r="51" spans="3:3" x14ac:dyDescent="0.25">
      <c r="C51">
        <f ca="1"/>
        <v>2044</v>
      </c>
    </row>
    <row r="52" spans="3:3" x14ac:dyDescent="0.25">
      <c r="C52">
        <f ca="1"/>
        <v>2045</v>
      </c>
    </row>
    <row r="53" spans="3:3" x14ac:dyDescent="0.25">
      <c r="C53">
        <f ca="1"/>
        <v>2046</v>
      </c>
    </row>
    <row r="54" spans="3:3" x14ac:dyDescent="0.25">
      <c r="C54">
        <f ca="1"/>
        <v>2047</v>
      </c>
    </row>
    <row r="55" spans="3:3" x14ac:dyDescent="0.25">
      <c r="C55">
        <f ca="1"/>
        <v>2048</v>
      </c>
    </row>
    <row r="56" spans="3:3" x14ac:dyDescent="0.25">
      <c r="C56">
        <f ca="1"/>
        <v>2049</v>
      </c>
    </row>
    <row r="57" spans="3:3" x14ac:dyDescent="0.25">
      <c r="C57">
        <f ca="1"/>
        <v>2050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53BDE69542354CACDDEF1618D450D7" ma:contentTypeVersion="15" ma:contentTypeDescription="Crée un document." ma:contentTypeScope="" ma:versionID="c8aad7508c23772a4e0f6cca602d2fbd">
  <xsd:schema xmlns:xsd="http://www.w3.org/2001/XMLSchema" xmlns:xs="http://www.w3.org/2001/XMLSchema" xmlns:p="http://schemas.microsoft.com/office/2006/metadata/properties" xmlns:ns2="d8ab558f-58a2-49eb-b200-53afcdddf93c" xmlns:ns3="5b03a610-0993-4114-9321-22d83d8266cd" targetNamespace="http://schemas.microsoft.com/office/2006/metadata/properties" ma:root="true" ma:fieldsID="cc9e585d71b8aa0ec53839a16301853a" ns2:_="" ns3:_="">
    <xsd:import namespace="d8ab558f-58a2-49eb-b200-53afcdddf93c"/>
    <xsd:import namespace="5b03a610-0993-4114-9321-22d83d8266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ab558f-58a2-49eb-b200-53afcdddf9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fedb9b6e-ab26-4314-88d7-24aa3ab36c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03a610-0993-4114-9321-22d83d8266cd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3a9c03b5-0045-4502-ad1b-04d2c17a1225}" ma:internalName="TaxCatchAll" ma:showField="CatchAllData" ma:web="5b03a610-0993-4114-9321-22d83d8266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8ab558f-58a2-49eb-b200-53afcdddf93c">
      <Terms xmlns="http://schemas.microsoft.com/office/infopath/2007/PartnerControls"/>
    </lcf76f155ced4ddcb4097134ff3c332f>
    <TaxCatchAll xmlns="5b03a610-0993-4114-9321-22d83d8266cd" xsi:nil="true"/>
  </documentManagement>
</p:properties>
</file>

<file path=customXml/itemProps1.xml><?xml version="1.0" encoding="utf-8"?>
<ds:datastoreItem xmlns:ds="http://schemas.openxmlformats.org/officeDocument/2006/customXml" ds:itemID="{4ED7210C-E835-4AF8-80EE-4D896DF3829E}"/>
</file>

<file path=customXml/itemProps2.xml><?xml version="1.0" encoding="utf-8"?>
<ds:datastoreItem xmlns:ds="http://schemas.openxmlformats.org/officeDocument/2006/customXml" ds:itemID="{47EA152D-3FE4-49F9-99F4-A35184A44883}"/>
</file>

<file path=customXml/itemProps3.xml><?xml version="1.0" encoding="utf-8"?>
<ds:datastoreItem xmlns:ds="http://schemas.openxmlformats.org/officeDocument/2006/customXml" ds:itemID="{280CEA17-88E4-4E41-83FA-6821447A2A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Notice</vt:lpstr>
      <vt:lpstr>Participation</vt:lpstr>
      <vt:lpstr>Intéressement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2026-04-22T15:09:59Z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0x0101004353BDE69542354CACDDEF1618D450D7</vt:lpwstr>
  </property>
  <property fmtid="{D5CDD505-2E9C-101B-9397-08002B2CF9AE}" pid="3" name="MediaServiceImageTags">
    <vt:lpwstr/>
  </property>
</Properties>
</file>